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<sst xmlns="http://schemas.openxmlformats.org/spreadsheetml/2006/main" count="68" uniqueCount="66">
  <si>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№    п/п</t>
  </si>
  <si>
    <t>Источники  доходов</t>
  </si>
  <si>
    <t>Код статьи</t>
  </si>
  <si>
    <t>000 1 00 00000 00 0000 000</t>
  </si>
  <si>
    <t>I</t>
  </si>
  <si>
    <t>II</t>
  </si>
  <si>
    <t>000 1 16 00000 00 0000 000</t>
  </si>
  <si>
    <t>БЕЗВОЗМЕЗДНЫЕ ПЕРЕЧИСЛЕНИЯ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</si>
  <si>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</si>
  <si>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</si>
  <si>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</si>
  <si>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</si>
  <si>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</si>
  <si>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</si>
  <si>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</si>
  <si>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</si>
  <si>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</si>
  <si>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</si>
  <si>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</si>
  <si>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</si>
  <si>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</si>
  <si>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</si>
  <si>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</si>
  <si>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</si>
  <si>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</si>
  <si>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</si>
  <si>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</si>
  <si>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</si>
  <si>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</si>
  <si>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</si>
  <si>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</si>
  <si>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</si>
  <si>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</si>
  <si>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</si>
  <si>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</si>
  <si>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</si>
  <si>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</si>
  <si>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</si>
  <si>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</si>
  <si>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</si>
  <si>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</si>
  <si>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 xml:space="preserve"> МО МО Дворцовый округ</t>
  </si>
  <si>
    <t>Приложение № 1</t>
  </si>
  <si>
    <t>Главный бухгалтер                                                                                            Т.А. Шукшина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</si>
  <si>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</si>
  <si>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</si>
  <si>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</si>
  <si>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</si>
  <si>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</si>
  <si>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</si>
  <si>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Москвы и Санкт-Петербурга (за исключением
имущества муниципальных бюджетных и автономных
учреждений, а так же имущества муниципальных
унитарных предприятий, в том числе казенных), в части
реализации основных средств по указанному имуществу</t>
  </si>
  <si>
    <t xml:space="preserve">Доходы от продажи материальных и нематериальных активов
</t>
  </si>
  <si>
    <t>977 114 02033 03 0000 410</t>
  </si>
  <si>
    <t>977 114 02033 03 0000 440</t>
  </si>
  <si>
    <t>Доходы от реализации иного имущества, находящегося в
муниципальной собственности внутригородских муниципальных образований городов федерального
значения (за исключением имущества муниципальных
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</si>
  <si>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</si>
  <si>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</si>
  <si>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>и.о.главы местной администрации                                                                 А.Ю. Скорописов</t>
  </si>
  <si>
    <t>к  Решению МС</t>
  </si>
  <si>
    <t>Отчет об исполнении доходной части бюджета МО МО Дворцовый округ за 2023 года</t>
  </si>
  <si>
    <t xml:space="preserve">от _ 2024  №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</si>
  <si>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такжедоходов от долевого участия в организации, полученных в виде дивидендов</t>
  </si>
  <si>
    <t>НАЛОГОВЫЕ И НЕНАЛОГОВЫЕ ДОХОДЫ</t>
  </si>
  <si>
    <t>Субвенции бюджетам бюджетной системы Российской Федерации</t>
  </si>
  <si>
    <t>Субвенции бюджетам внутригородских муниципальных образований
городов федерального значения на выполнение передаваемых полномочий
субъектов Российской Федерации</t>
  </si>
  <si>
    <t>Субвенции бюджетам внутригородских муниципальных образований Санкт Петербурга на выполнение отдельных государственных полномочий СанктПетербурга по организации и осуществлению деятельности по опеке и
попечительству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</si>
</sst>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4" fontId="10" fillId="0" borderId="16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0" fillId="0" borderId="11" xfId="0" applyNumberFormat="1" applyFont="1" applyFill="1" applyBorder="1" applyAlignment="1" applyProtection="1">
      <alignment horizontal="justify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zoomScalePageLayoutView="0" workbookViewId="0" topLeftCell="A1">
      <selection activeCell="C35" sqref="C35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40" customWidth="1"/>
    <col min="5" max="5" width="10.140625" style="40" customWidth="1"/>
    <col min="6" max="16384" width="9.140625" style="2" customWidth="1"/>
  </cols>
  <sheetData>
    <row r="1" spans="1:6" ht="15.75">
      <c r="A1" s="59"/>
      <c r="B1" s="59"/>
      <c r="C1" s="59"/>
      <c r="D1" s="74" t="s">
        <v>42</v>
      </c>
      <c r="E1" s="75"/>
      <c r="F1" s="75"/>
    </row>
    <row r="2" spans="1:6" ht="15.75">
      <c r="A2" s="59"/>
      <c r="B2" s="59"/>
      <c r="C2" s="59"/>
      <c r="D2" s="74" t="s">
        <v>58</v>
      </c>
      <c r="E2" s="75"/>
      <c r="F2" s="75"/>
    </row>
    <row r="3" spans="1:6" ht="15.75">
      <c r="A3" s="74" t="s">
        <v>41</v>
      </c>
      <c r="B3" s="75"/>
      <c r="C3" s="75"/>
      <c r="D3" s="75"/>
      <c r="E3" s="75"/>
      <c r="F3" s="75"/>
    </row>
    <row r="4" spans="1:6" ht="15.75">
      <c r="A4" s="59"/>
      <c r="B4" s="59"/>
      <c r="C4" s="59"/>
      <c r="D4" s="74" t="s">
        <v>60</v>
      </c>
      <c r="E4" s="75"/>
      <c r="F4" s="75"/>
    </row>
    <row r="5" spans="4:6" ht="15.75" customHeight="1">
      <c r="D5" s="70"/>
      <c r="E5" s="70"/>
      <c r="F5" s="70"/>
    </row>
    <row r="6" spans="1:6" ht="21" customHeight="1">
      <c r="A6" s="71" t="s">
        <v>59</v>
      </c>
      <c r="B6" s="71"/>
      <c r="C6" s="71"/>
      <c r="D6" s="71"/>
      <c r="E6" s="71"/>
      <c r="F6" s="71"/>
    </row>
    <row r="7" spans="1:6" ht="18.75">
      <c r="A7" s="76" t="s">
        <v>9</v>
      </c>
      <c r="B7" s="76"/>
      <c r="C7" s="77"/>
      <c r="D7" s="77"/>
      <c r="E7" s="78"/>
      <c r="F7" s="78"/>
    </row>
    <row r="8" spans="1:6" ht="15" customHeight="1">
      <c r="A8" s="3"/>
      <c r="B8" s="3"/>
      <c r="C8" s="4"/>
      <c r="D8" s="30"/>
      <c r="E8" s="30"/>
      <c r="F8" s="4"/>
    </row>
    <row r="9" spans="1:10" ht="22.5" customHeight="1">
      <c r="A9" s="79" t="s">
        <v>0</v>
      </c>
      <c r="B9" s="65" t="s">
        <v>2</v>
      </c>
      <c r="C9" s="65" t="s">
        <v>1</v>
      </c>
      <c r="D9" s="81" t="s">
        <v>10</v>
      </c>
      <c r="E9" s="61" t="s">
        <v>11</v>
      </c>
      <c r="F9" s="63" t="s">
        <v>12</v>
      </c>
      <c r="G9" s="5"/>
      <c r="H9" s="6"/>
      <c r="I9" s="6"/>
      <c r="J9" s="6"/>
    </row>
    <row r="10" spans="1:10" ht="20.25" customHeight="1">
      <c r="A10" s="80"/>
      <c r="B10" s="66"/>
      <c r="C10" s="66"/>
      <c r="D10" s="82"/>
      <c r="E10" s="62"/>
      <c r="F10" s="64"/>
      <c r="G10" s="5"/>
      <c r="H10" s="6"/>
      <c r="I10" s="6"/>
      <c r="J10" s="6"/>
    </row>
    <row r="11" spans="1:11" ht="20.25" customHeight="1">
      <c r="A11" s="7"/>
      <c r="B11" s="50" t="s">
        <v>3</v>
      </c>
      <c r="C11" s="83" t="s">
        <v>62</v>
      </c>
      <c r="D11" s="31">
        <f>D12+D21+D16+D18</f>
        <v>29531.4</v>
      </c>
      <c r="E11" s="31">
        <f>E12+E21+E16+E18</f>
        <v>28280.2</v>
      </c>
      <c r="F11" s="31">
        <f>F12+F21+F16+F18</f>
        <v>89.68724814942739</v>
      </c>
      <c r="G11" s="5"/>
      <c r="H11" s="6"/>
      <c r="I11" s="6"/>
      <c r="J11" s="6"/>
      <c r="K11" s="9"/>
    </row>
    <row r="12" spans="1:11" ht="18" customHeight="1">
      <c r="A12" s="21" t="s">
        <v>4</v>
      </c>
      <c r="B12" s="50" t="s">
        <v>34</v>
      </c>
      <c r="C12" s="45" t="s">
        <v>29</v>
      </c>
      <c r="D12" s="32">
        <f aca="true" t="shared" si="0" ref="D12:E14">D13</f>
        <v>29531.4</v>
      </c>
      <c r="E12" s="32">
        <f t="shared" si="0"/>
        <v>26485.9</v>
      </c>
      <c r="F12" s="8">
        <f>E12/D12*100</f>
        <v>89.68724814942739</v>
      </c>
      <c r="G12" s="5"/>
      <c r="H12" s="6"/>
      <c r="I12" s="6"/>
      <c r="J12" s="6"/>
      <c r="K12" s="9"/>
    </row>
    <row r="13" spans="1:11" ht="30" customHeight="1">
      <c r="A13" s="10"/>
      <c r="B13" s="50" t="s">
        <v>35</v>
      </c>
      <c r="C13" s="46" t="s">
        <v>30</v>
      </c>
      <c r="D13" s="33">
        <f t="shared" si="0"/>
        <v>29531.4</v>
      </c>
      <c r="E13" s="33">
        <f t="shared" si="0"/>
        <v>26485.9</v>
      </c>
      <c r="F13" s="8">
        <f>E13/D13*100</f>
        <v>89.68724814942739</v>
      </c>
      <c r="G13" s="5"/>
      <c r="H13" s="6"/>
      <c r="I13" s="6"/>
      <c r="J13" s="6"/>
      <c r="K13" s="9"/>
    </row>
    <row r="14" spans="1:11" ht="117.75" customHeight="1">
      <c r="A14" s="10"/>
      <c r="B14" s="50" t="s">
        <v>36</v>
      </c>
      <c r="C14" s="46" t="s">
        <v>31</v>
      </c>
      <c r="D14" s="33">
        <f t="shared" si="0"/>
        <v>29531.4</v>
      </c>
      <c r="E14" s="33">
        <f t="shared" si="0"/>
        <v>26485.9</v>
      </c>
      <c r="F14" s="8">
        <f>E14/D14*100</f>
        <v>89.68724814942739</v>
      </c>
      <c r="G14" s="5"/>
      <c r="H14" s="6"/>
      <c r="I14" s="6"/>
      <c r="J14" s="6"/>
      <c r="K14" s="9"/>
    </row>
    <row r="15" spans="1:11" ht="124.5" customHeight="1">
      <c r="A15" s="10"/>
      <c r="B15" s="51" t="s">
        <v>36</v>
      </c>
      <c r="C15" s="47" t="s">
        <v>61</v>
      </c>
      <c r="D15" s="34">
        <v>29531.4</v>
      </c>
      <c r="E15" s="34">
        <v>26485.9</v>
      </c>
      <c r="F15" s="43">
        <f>E15/D15*100</f>
        <v>89.68724814942739</v>
      </c>
      <c r="G15" s="5"/>
      <c r="H15" s="6"/>
      <c r="I15" s="6"/>
      <c r="J15" s="6"/>
      <c r="K15" s="9"/>
    </row>
    <row r="16" spans="1:11" ht="37.5" customHeight="1">
      <c r="A16" s="21" t="s">
        <v>5</v>
      </c>
      <c r="B16" s="50" t="s">
        <v>44</v>
      </c>
      <c r="C16" s="46" t="s">
        <v>45</v>
      </c>
      <c r="D16" s="33">
        <f>D17</f>
        <v>0</v>
      </c>
      <c r="E16" s="33">
        <f>E17</f>
        <v>110.8</v>
      </c>
      <c r="F16" s="33">
        <f>F17</f>
        <v>0</v>
      </c>
      <c r="G16" s="5"/>
      <c r="H16" s="6"/>
      <c r="I16" s="6"/>
      <c r="J16" s="6"/>
      <c r="K16" s="9"/>
    </row>
    <row r="17" spans="1:11" ht="64.5" customHeight="1">
      <c r="A17" s="10"/>
      <c r="B17" s="51" t="s">
        <v>46</v>
      </c>
      <c r="C17" s="47" t="s">
        <v>47</v>
      </c>
      <c r="D17" s="34">
        <v>0</v>
      </c>
      <c r="E17" s="34">
        <v>110.8</v>
      </c>
      <c r="F17" s="60">
        <v>0</v>
      </c>
      <c r="G17" s="5"/>
      <c r="H17" s="6"/>
      <c r="I17" s="6"/>
      <c r="J17" s="6"/>
      <c r="K17" s="9"/>
    </row>
    <row r="18" spans="1:11" ht="64.5" customHeight="1">
      <c r="A18" s="21" t="s">
        <v>49</v>
      </c>
      <c r="B18" s="50" t="s">
        <v>48</v>
      </c>
      <c r="C18" s="46" t="s">
        <v>51</v>
      </c>
      <c r="D18" s="33">
        <f>D19+D20</f>
        <v>0</v>
      </c>
      <c r="E18" s="33">
        <f>E19+E20</f>
        <v>1677.5</v>
      </c>
      <c r="F18" s="33">
        <f>F19+F20</f>
        <v>0</v>
      </c>
      <c r="G18" s="5"/>
      <c r="H18" s="6"/>
      <c r="I18" s="6"/>
      <c r="J18" s="6"/>
      <c r="K18" s="9"/>
    </row>
    <row r="19" spans="1:11" ht="148.5" customHeight="1">
      <c r="A19" s="10"/>
      <c r="B19" s="51" t="s">
        <v>52</v>
      </c>
      <c r="C19" s="47" t="s">
        <v>50</v>
      </c>
      <c r="D19" s="34">
        <v>0</v>
      </c>
      <c r="E19" s="34">
        <v>1677.5</v>
      </c>
      <c r="F19" s="60">
        <v>0</v>
      </c>
      <c r="G19" s="5"/>
      <c r="H19" s="6"/>
      <c r="I19" s="6"/>
      <c r="J19" s="6"/>
      <c r="K19" s="9"/>
    </row>
    <row r="20" spans="1:11" ht="157.5" customHeight="1">
      <c r="A20" s="10"/>
      <c r="B20" s="51" t="s">
        <v>53</v>
      </c>
      <c r="C20" s="47" t="s">
        <v>54</v>
      </c>
      <c r="D20" s="34">
        <v>0</v>
      </c>
      <c r="E20" s="34">
        <v>0</v>
      </c>
      <c r="F20" s="60">
        <v>0</v>
      </c>
      <c r="G20" s="5"/>
      <c r="H20" s="6"/>
      <c r="I20" s="6"/>
      <c r="J20" s="6"/>
      <c r="K20" s="9"/>
    </row>
    <row r="21" spans="1:11" ht="49.5" customHeight="1">
      <c r="A21" s="10"/>
      <c r="B21" s="50" t="s">
        <v>6</v>
      </c>
      <c r="C21" s="46" t="s">
        <v>40</v>
      </c>
      <c r="D21" s="33">
        <f>D22</f>
        <v>0</v>
      </c>
      <c r="E21" s="33">
        <f>E22</f>
        <v>6</v>
      </c>
      <c r="F21" s="33">
        <v>0</v>
      </c>
      <c r="G21" s="5"/>
      <c r="H21" s="6"/>
      <c r="I21" s="6"/>
      <c r="J21" s="6"/>
      <c r="K21" s="9"/>
    </row>
    <row r="22" spans="1:11" ht="117.75" customHeight="1">
      <c r="A22" s="10"/>
      <c r="B22" s="51" t="s">
        <v>55</v>
      </c>
      <c r="C22" s="58" t="s">
        <v>56</v>
      </c>
      <c r="D22" s="56">
        <v>0</v>
      </c>
      <c r="E22" s="56">
        <v>6</v>
      </c>
      <c r="F22" s="60">
        <v>0</v>
      </c>
      <c r="G22" s="5"/>
      <c r="H22" s="6"/>
      <c r="I22" s="6"/>
      <c r="J22" s="6"/>
      <c r="K22" s="9"/>
    </row>
    <row r="23" spans="1:11" ht="48" customHeight="1">
      <c r="A23" s="13" t="s">
        <v>5</v>
      </c>
      <c r="B23" s="50" t="s">
        <v>37</v>
      </c>
      <c r="C23" s="44" t="s">
        <v>7</v>
      </c>
      <c r="D23" s="33">
        <f aca="true" t="shared" si="1" ref="D23:F24">D24</f>
        <v>4231.8</v>
      </c>
      <c r="E23" s="33">
        <f>E24+E31</f>
        <v>2408</v>
      </c>
      <c r="F23" s="33">
        <f t="shared" si="1"/>
        <v>58.22108795311688</v>
      </c>
      <c r="G23" s="5"/>
      <c r="H23" s="6"/>
      <c r="I23" s="6"/>
      <c r="J23" s="6"/>
      <c r="K23" s="9"/>
    </row>
    <row r="24" spans="1:11" ht="45.75" customHeight="1">
      <c r="A24" s="10"/>
      <c r="B24" s="14" t="s">
        <v>38</v>
      </c>
      <c r="C24" s="45" t="s">
        <v>32</v>
      </c>
      <c r="D24" s="33">
        <f t="shared" si="1"/>
        <v>4231.8</v>
      </c>
      <c r="E24" s="33">
        <f t="shared" si="1"/>
        <v>2463.8</v>
      </c>
      <c r="F24" s="33">
        <f t="shared" si="1"/>
        <v>58.22108795311688</v>
      </c>
      <c r="G24" s="5"/>
      <c r="H24" s="6"/>
      <c r="I24" s="6"/>
      <c r="J24" s="6"/>
      <c r="K24" s="9"/>
    </row>
    <row r="25" spans="1:10" ht="30.75" customHeight="1">
      <c r="A25" s="11"/>
      <c r="B25" s="52" t="s">
        <v>18</v>
      </c>
      <c r="C25" s="44" t="s">
        <v>63</v>
      </c>
      <c r="D25" s="33">
        <f>D26+D29+D30</f>
        <v>4231.8</v>
      </c>
      <c r="E25" s="33">
        <f>E26+E29+E30</f>
        <v>2463.8</v>
      </c>
      <c r="F25" s="20">
        <f aca="true" t="shared" si="2" ref="F25:F30">E25/D25*100</f>
        <v>58.22108795311688</v>
      </c>
      <c r="G25" s="12"/>
      <c r="H25" s="6"/>
      <c r="I25" s="6"/>
      <c r="J25" s="6"/>
    </row>
    <row r="26" spans="1:10" ht="80.25" customHeight="1">
      <c r="A26" s="11"/>
      <c r="B26" s="53" t="s">
        <v>39</v>
      </c>
      <c r="C26" s="44" t="s">
        <v>64</v>
      </c>
      <c r="D26" s="32">
        <f>D27+D28</f>
        <v>1151.7</v>
      </c>
      <c r="E26" s="32">
        <f>E27+E28</f>
        <v>1140.5</v>
      </c>
      <c r="F26" s="20">
        <f t="shared" si="2"/>
        <v>99.02752452895719</v>
      </c>
      <c r="G26" s="12"/>
      <c r="H26" s="6"/>
      <c r="I26" s="6"/>
      <c r="J26" s="6"/>
    </row>
    <row r="27" spans="1:10" ht="97.5" customHeight="1">
      <c r="A27" s="11"/>
      <c r="B27" s="54" t="s">
        <v>19</v>
      </c>
      <c r="C27" s="84" t="s">
        <v>65</v>
      </c>
      <c r="D27" s="57">
        <v>1142.9</v>
      </c>
      <c r="E27" s="57">
        <v>1140.5</v>
      </c>
      <c r="F27" s="43">
        <f t="shared" si="2"/>
        <v>99.79000787470468</v>
      </c>
      <c r="G27" s="12"/>
      <c r="H27" s="6"/>
      <c r="I27" s="6"/>
      <c r="J27" s="6"/>
    </row>
    <row r="28" spans="1:10" ht="108.75" customHeight="1">
      <c r="A28" s="11"/>
      <c r="B28" s="54" t="s">
        <v>20</v>
      </c>
      <c r="C28" s="48" t="s">
        <v>23</v>
      </c>
      <c r="D28" s="35">
        <v>8.8</v>
      </c>
      <c r="E28" s="35">
        <v>0</v>
      </c>
      <c r="F28" s="43">
        <f t="shared" si="2"/>
        <v>0</v>
      </c>
      <c r="G28" s="12"/>
      <c r="H28" s="6"/>
      <c r="I28" s="6"/>
      <c r="J28" s="6"/>
    </row>
    <row r="29" spans="1:10" ht="93" customHeight="1">
      <c r="A29" s="11"/>
      <c r="B29" s="54" t="s">
        <v>21</v>
      </c>
      <c r="C29" s="49" t="s">
        <v>24</v>
      </c>
      <c r="D29" s="35">
        <v>1495.9</v>
      </c>
      <c r="E29" s="35">
        <v>638.9</v>
      </c>
      <c r="F29" s="43">
        <f t="shared" si="2"/>
        <v>42.71007420282104</v>
      </c>
      <c r="G29" s="12"/>
      <c r="H29" s="6"/>
      <c r="I29" s="6"/>
      <c r="J29" s="6"/>
    </row>
    <row r="30" spans="2:10" ht="62.25" customHeight="1">
      <c r="B30" s="54" t="s">
        <v>22</v>
      </c>
      <c r="C30" s="48" t="s">
        <v>25</v>
      </c>
      <c r="D30" s="57">
        <v>1584.2</v>
      </c>
      <c r="E30" s="57">
        <v>684.4</v>
      </c>
      <c r="F30" s="43">
        <f t="shared" si="2"/>
        <v>43.20161595758111</v>
      </c>
      <c r="G30" s="6"/>
      <c r="H30" s="6"/>
      <c r="I30" s="6"/>
      <c r="J30" s="6"/>
    </row>
    <row r="31" spans="1:6" ht="51" customHeight="1">
      <c r="A31" s="11"/>
      <c r="B31" s="55" t="s">
        <v>28</v>
      </c>
      <c r="C31" s="44" t="s">
        <v>33</v>
      </c>
      <c r="D31" s="31">
        <f>D32</f>
        <v>0</v>
      </c>
      <c r="E31" s="31">
        <f>E32</f>
        <v>-55.8</v>
      </c>
      <c r="F31" s="20">
        <v>0</v>
      </c>
    </row>
    <row r="32" spans="1:6" ht="78" customHeight="1">
      <c r="A32" s="11"/>
      <c r="B32" s="54" t="s">
        <v>27</v>
      </c>
      <c r="C32" s="48" t="s">
        <v>26</v>
      </c>
      <c r="D32" s="36">
        <v>0</v>
      </c>
      <c r="E32" s="36">
        <v>-55.8</v>
      </c>
      <c r="F32" s="43">
        <v>0</v>
      </c>
    </row>
    <row r="33" spans="1:6" s="16" customFormat="1" ht="21.75" customHeight="1">
      <c r="A33" s="23"/>
      <c r="B33" s="24"/>
      <c r="C33" s="25" t="s">
        <v>8</v>
      </c>
      <c r="D33" s="37">
        <f>D11+D23</f>
        <v>33763.200000000004</v>
      </c>
      <c r="E33" s="37">
        <f>E11+E23</f>
        <v>30688.2</v>
      </c>
      <c r="F33" s="20">
        <f>E33/D33*100</f>
        <v>90.89245095251634</v>
      </c>
    </row>
    <row r="34" spans="1:6" s="16" customFormat="1" ht="31.5" customHeight="1">
      <c r="A34" s="26"/>
      <c r="B34" s="26"/>
      <c r="C34" s="27" t="s">
        <v>13</v>
      </c>
      <c r="D34" s="31"/>
      <c r="E34" s="31"/>
      <c r="F34" s="20"/>
    </row>
    <row r="35" spans="1:6" s="16" customFormat="1" ht="28.5" customHeight="1">
      <c r="A35" s="26"/>
      <c r="B35" s="29" t="s">
        <v>16</v>
      </c>
      <c r="C35" s="29" t="s">
        <v>14</v>
      </c>
      <c r="D35" s="31">
        <f>D36</f>
        <v>0</v>
      </c>
      <c r="E35" s="31">
        <f>E36</f>
        <v>27469.5</v>
      </c>
      <c r="F35" s="15">
        <v>0</v>
      </c>
    </row>
    <row r="36" spans="1:6" s="16" customFormat="1" ht="30" customHeight="1">
      <c r="A36" s="26"/>
      <c r="B36" s="29" t="s">
        <v>17</v>
      </c>
      <c r="C36" s="28" t="s">
        <v>15</v>
      </c>
      <c r="D36" s="31">
        <v>0</v>
      </c>
      <c r="E36" s="31">
        <v>27469.5</v>
      </c>
      <c r="F36" s="20">
        <v>0</v>
      </c>
    </row>
    <row r="37" spans="1:6" s="16" customFormat="1" ht="21.75" customHeight="1">
      <c r="A37" s="18"/>
      <c r="B37" s="18"/>
      <c r="C37" s="18"/>
      <c r="D37" s="38"/>
      <c r="E37" s="38"/>
      <c r="F37" s="19"/>
    </row>
    <row r="38" spans="1:6" s="16" customFormat="1" ht="21.75" customHeight="1">
      <c r="A38" s="18"/>
      <c r="B38" s="72" t="s">
        <v>57</v>
      </c>
      <c r="C38" s="73"/>
      <c r="D38" s="73"/>
      <c r="E38" s="73"/>
      <c r="F38" s="73"/>
    </row>
    <row r="39" spans="1:6" ht="15.75">
      <c r="A39" s="3"/>
      <c r="B39" s="22"/>
      <c r="C39" s="4"/>
      <c r="D39" s="39"/>
      <c r="E39" s="41"/>
      <c r="F39" s="17"/>
    </row>
    <row r="40" spans="1:6" ht="15.75">
      <c r="A40" s="3"/>
      <c r="B40" s="22"/>
      <c r="C40" s="4"/>
      <c r="D40" s="39"/>
      <c r="E40" s="41"/>
      <c r="F40" s="17"/>
    </row>
    <row r="41" spans="2:6" ht="17.25" customHeight="1">
      <c r="B41" s="72" t="s">
        <v>43</v>
      </c>
      <c r="C41" s="73"/>
      <c r="D41" s="73"/>
      <c r="E41" s="73"/>
      <c r="F41" s="73"/>
    </row>
    <row r="42" ht="12.75">
      <c r="E42" s="42"/>
    </row>
    <row r="43" spans="2:6" ht="18.75">
      <c r="B43" s="67"/>
      <c r="C43" s="68"/>
      <c r="D43" s="68"/>
      <c r="E43" s="69"/>
      <c r="F43" s="69"/>
    </row>
    <row r="44" spans="3:7" ht="18.75">
      <c r="C44" s="67"/>
      <c r="D44" s="68"/>
      <c r="E44" s="68"/>
      <c r="F44" s="69"/>
      <c r="G44" s="69"/>
    </row>
    <row r="46" ht="15.75">
      <c r="C46" s="17"/>
    </row>
    <row r="49" ht="15.75">
      <c r="C49" s="17"/>
    </row>
  </sheetData>
  <sheetProtection/>
  <mergeCells count="18">
    <mergeCell ref="D1:F1"/>
    <mergeCell ref="D2:F2"/>
    <mergeCell ref="A3:F3"/>
    <mergeCell ref="D4:F4"/>
    <mergeCell ref="C44:G44"/>
    <mergeCell ref="A7:D7"/>
    <mergeCell ref="E7:F7"/>
    <mergeCell ref="A9:A10"/>
    <mergeCell ref="C9:C10"/>
    <mergeCell ref="D9:D10"/>
    <mergeCell ref="E9:E10"/>
    <mergeCell ref="F9:F10"/>
    <mergeCell ref="B9:B10"/>
    <mergeCell ref="B43:F43"/>
    <mergeCell ref="D5:F5"/>
    <mergeCell ref="A6:F6"/>
    <mergeCell ref="B41:F41"/>
    <mergeCell ref="B38:F38"/>
  </mergeCells>
  <dataValidations count="2">
    <dataValidation type="decimal" allowBlank="1" showInputMessage="1" showErrorMessage="1" sqref="K11:K24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30">
      <formula1>0</formula1>
      <formula2>1000000000</formula2>
    </dataValidation>
  </dataValidations>
  <printOptions/>
  <pageMargins left="0.35433070866141736" right="0.1968503937007874" top="0.2362204724409449" bottom="0.35433070866141736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Admin</cp:lastModifiedBy>
  <cp:lastPrinted>2024-03-19T08:23:49Z</cp:lastPrinted>
  <dcterms:created xsi:type="dcterms:W3CDTF">2011-03-23T08:48:18Z</dcterms:created>
  <dcterms:modified xsi:type="dcterms:W3CDTF">2024-03-19T08:40:22Z</dcterms:modified>
  <cp:category/>
  <cp:version/>
  <cp:contentType/>
  <cp:contentStatus/>
</cp:coreProperties>
</file>